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5440" windowHeight="12210"/>
  </bookViews>
  <sheets>
    <sheet name="Variance Analysis" sheetId="1" r:id="rId1"/>
  </sheets>
  <definedNames>
    <definedName name="CIQWBGuid" hidden="1">"2cd8126d-26c3-430c-b7fa-a069e3a1fc62"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41666.7099189815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</definedNames>
  <calcPr calcId="144525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C22" i="1"/>
  <c r="C21" i="1"/>
  <c r="C20" i="1"/>
  <c r="C19" i="1"/>
  <c r="C24" i="1" l="1"/>
  <c r="D24" i="1" s="1"/>
  <c r="G25" i="1"/>
  <c r="C25" i="1"/>
  <c r="C26" i="1" s="1"/>
  <c r="D26" i="1" s="1"/>
  <c r="G24" i="1"/>
  <c r="H24" i="1" s="1"/>
  <c r="H25" i="1"/>
  <c r="D25" i="1" l="1"/>
  <c r="G26" i="1"/>
  <c r="H26" i="1" s="1"/>
</calcChain>
</file>

<file path=xl/sharedStrings.xml><?xml version="1.0" encoding="utf-8"?>
<sst xmlns="http://schemas.openxmlformats.org/spreadsheetml/2006/main" count="34" uniqueCount="29">
  <si>
    <t>Variance Analysis Example</t>
  </si>
  <si>
    <t>Quantity</t>
  </si>
  <si>
    <t>Unit Cost</t>
  </si>
  <si>
    <t>Direct Labor (hrs)</t>
  </si>
  <si>
    <t>Variable Manufacturing Overhead (hrs)</t>
  </si>
  <si>
    <t>Fixed Manufacturing Overhead (hrs)</t>
  </si>
  <si>
    <t>Actual Gadget Production</t>
  </si>
  <si>
    <t>Fixed Overhead Expense Budget</t>
  </si>
  <si>
    <t>Standard Production Cost (per gadget)</t>
  </si>
  <si>
    <t>Actual Costs</t>
  </si>
  <si>
    <t>Cost</t>
  </si>
  <si>
    <t>(per piece)</t>
  </si>
  <si>
    <t>Direct Materials (pieces)</t>
  </si>
  <si>
    <t>Materials Variance</t>
  </si>
  <si>
    <t>Actual Quantity</t>
  </si>
  <si>
    <t>Actual Price</t>
  </si>
  <si>
    <t>Standard Quantity Allowed</t>
  </si>
  <si>
    <t>Standard Price</t>
  </si>
  <si>
    <t>Price Variance</t>
  </si>
  <si>
    <t>Quantity Variance</t>
  </si>
  <si>
    <t>Overall Materials Variance</t>
  </si>
  <si>
    <t>Labor Variance</t>
  </si>
  <si>
    <t>Actual Hours</t>
  </si>
  <si>
    <t>Actual Rate</t>
  </si>
  <si>
    <t>Standard Hours Allowed</t>
  </si>
  <si>
    <t>Standard Rate</t>
  </si>
  <si>
    <t>Rate Variance</t>
  </si>
  <si>
    <t>Efficiency Variance</t>
  </si>
  <si>
    <t>Overall Labor 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</si>
</sst>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"/>
    <numFmt numFmtId="166" formatCode="_-* #,##0_-;\(#,##0\)_-;_-* &quot;-&quot;_-;_-@_-"/>
  </numFmts>
  <fonts count="12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Open Sans"/>
      <family val="2"/>
    </font>
    <font>
      <b/>
      <sz val="10"/>
      <color theme="0"/>
      <name val="Open Sans"/>
      <family val="2"/>
    </font>
    <font>
      <b/>
      <sz val="11"/>
      <color theme="0"/>
      <name val="Open Sans"/>
      <family val="2"/>
    </font>
    <font>
      <sz val="10"/>
      <color theme="1"/>
      <name val="Open Sans"/>
      <family val="2"/>
    </font>
    <font>
      <b/>
      <u/>
      <sz val="10"/>
      <color theme="1"/>
      <name val="Open Sans"/>
      <family val="2"/>
    </font>
    <font>
      <u/>
      <sz val="10"/>
      <color theme="1"/>
      <name val="Open Sans"/>
      <family val="2"/>
    </font>
    <font>
      <b/>
      <sz val="10"/>
      <color theme="1"/>
      <name val="Open Sans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132E57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25">
    <xf numFmtId="0" fontId="0" fillId="0" borderId="0" xfId="0"/>
    <xf numFmtId="166" fontId="3" fillId="2" borderId="0" xfId="1" applyNumberFormat="1" applyFont="1" applyFill="1"/>
    <xf numFmtId="166" fontId="3" fillId="2" borderId="0" xfId="1" applyNumberFormat="1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8" fillId="0" borderId="0" xfId="0" applyFont="1"/>
    <xf numFmtId="37" fontId="6" fillId="0" borderId="0" xfId="1" applyNumberFormat="1" applyFont="1" applyAlignment="1">
      <alignment horizontal="center"/>
    </xf>
    <xf numFmtId="165" fontId="6" fillId="0" borderId="0" xfId="2" applyNumberFormat="1" applyFont="1" applyAlignment="1">
      <alignment horizontal="center"/>
    </xf>
    <xf numFmtId="3" fontId="6" fillId="0" borderId="0" xfId="0" applyNumberFormat="1" applyFont="1" applyAlignment="1">
      <alignment horizontal="center"/>
    </xf>
    <xf numFmtId="7" fontId="6" fillId="0" borderId="0" xfId="0" applyNumberFormat="1" applyFont="1"/>
    <xf numFmtId="0" fontId="9" fillId="3" borderId="2" xfId="0" applyFont="1" applyFill="1" applyBorder="1"/>
    <xf numFmtId="165" fontId="9" fillId="3" borderId="3" xfId="0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/>
    <xf numFmtId="165" fontId="9" fillId="3" borderId="1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7" xfId="0" applyFont="1" applyFill="1" applyBorder="1"/>
    <xf numFmtId="165" fontId="9" fillId="3" borderId="8" xfId="0" applyNumberFormat="1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</cellXfs>
  <cellStyles count="6">
    <cellStyle name="Comma" xfId="1" builtinId="3"/>
    <cellStyle name="Currency" xfId="2" builtinId="4"/>
    <cellStyle name="Hyperlink 2 2" xfId="5"/>
    <cellStyle name="Hyperlink 3" xfId="3"/>
    <cellStyle name="Normal" xfId="0" builtinId="0"/>
    <cellStyle name="Normal 2 2 2" xfId="4"/>
  </cellStyles>
  <dxfs count="1">
    <dxf>
      <font>
        <color rgb="FFFF0000"/>
      </font>
    </dxf>
  </dxfs>
  <tableStyles count="0" defaultTableStyle="TableStyleMedium2" defaultPivotStyle="PivotStyleLight16"/>
  <colors>
    <mruColors>
      <color rgb="FF0000FF"/>
      <color rgb="FF132E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FI">
      <a:dk1>
        <a:sysClr val="windowText" lastClr="000000"/>
      </a:dk1>
      <a:lt1>
        <a:sysClr val="window" lastClr="FFFFFF"/>
      </a:lt1>
      <a:dk2>
        <a:srgbClr val="FA621C"/>
      </a:dk2>
      <a:lt2>
        <a:srgbClr val="132E57"/>
      </a:lt2>
      <a:accent1>
        <a:srgbClr val="E6E7E8"/>
      </a:accent1>
      <a:accent2>
        <a:srgbClr val="F57A16"/>
      </a:accent2>
      <a:accent3>
        <a:srgbClr val="1E8496"/>
      </a:accent3>
      <a:accent4>
        <a:srgbClr val="E6E7E8"/>
      </a:accent4>
      <a:accent5>
        <a:srgbClr val="ED942D"/>
      </a:accent5>
      <a:accent6>
        <a:srgbClr val="1E2A39"/>
      </a:accent6>
      <a:hlink>
        <a:srgbClr val="E6E7E8"/>
      </a:hlink>
      <a:folHlink>
        <a:srgbClr val="676767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zoomScaleNormal="100" workbookViewId="0">
      <selection activeCell="M14" sqref="M14"/>
    </sheetView>
  </sheetViews>
  <sheetFormatPr defaultRowHeight="16.5"/>
  <cols>
    <col min="2" max="2" width="42.7109375" customWidth="1"/>
    <col min="3" max="5" width="13.85546875" customWidth="1"/>
    <col min="6" max="6" width="27.28515625" customWidth="1"/>
    <col min="7" max="7" width="16.140625" customWidth="1"/>
    <col min="8" max="8" width="13.7109375" customWidth="1"/>
  </cols>
  <sheetData>
    <row r="1" spans="1:9">
      <c r="A1" s="1"/>
      <c r="B1" s="3" t="s">
        <v>0</v>
      </c>
      <c r="C1" s="4"/>
      <c r="D1" s="4"/>
      <c r="E1" s="4"/>
      <c r="F1" s="2"/>
      <c r="G1" s="2"/>
      <c r="H1" s="2"/>
      <c r="I1" s="2"/>
    </row>
    <row r="2" spans="1:9">
      <c r="A2" s="5"/>
      <c r="B2" s="5"/>
      <c r="C2" s="5"/>
      <c r="D2" s="5"/>
      <c r="E2" s="5"/>
      <c r="F2" s="5"/>
      <c r="G2" s="5"/>
      <c r="H2" s="5"/>
      <c r="I2" s="5"/>
    </row>
    <row r="3" spans="1:9">
      <c r="A3" s="5"/>
      <c r="B3" s="6" t="s">
        <v>8</v>
      </c>
      <c r="C3" s="7" t="s">
        <v>1</v>
      </c>
      <c r="D3" s="7" t="s">
        <v>2</v>
      </c>
      <c r="E3" s="5"/>
      <c r="F3" s="5"/>
      <c r="G3" s="5"/>
      <c r="H3" s="5"/>
      <c r="I3" s="5"/>
    </row>
    <row r="4" spans="1:9">
      <c r="A4" s="5"/>
      <c r="B4" s="5" t="s">
        <v>12</v>
      </c>
      <c r="C4" s="8">
        <v>6</v>
      </c>
      <c r="D4" s="9">
        <v>0.5</v>
      </c>
      <c r="E4" s="5"/>
      <c r="F4" s="5"/>
      <c r="G4" s="5"/>
      <c r="H4" s="5"/>
      <c r="I4" s="5"/>
    </row>
    <row r="5" spans="1:9">
      <c r="A5" s="5"/>
      <c r="B5" s="5" t="s">
        <v>3</v>
      </c>
      <c r="C5" s="8">
        <v>1.3</v>
      </c>
      <c r="D5" s="10">
        <v>8</v>
      </c>
      <c r="E5" s="5"/>
      <c r="F5" s="5"/>
      <c r="G5" s="5"/>
      <c r="H5" s="5"/>
      <c r="I5" s="5"/>
    </row>
    <row r="6" spans="1:9">
      <c r="A6" s="5"/>
      <c r="B6" s="5" t="s">
        <v>4</v>
      </c>
      <c r="C6" s="8">
        <v>1.3</v>
      </c>
      <c r="D6" s="10">
        <v>4</v>
      </c>
      <c r="E6" s="5"/>
      <c r="F6" s="5"/>
      <c r="G6" s="5"/>
      <c r="H6" s="5"/>
      <c r="I6" s="5"/>
    </row>
    <row r="7" spans="1:9">
      <c r="A7" s="5"/>
      <c r="B7" s="5" t="s">
        <v>5</v>
      </c>
      <c r="C7" s="8">
        <v>1.3</v>
      </c>
      <c r="D7" s="10">
        <v>6</v>
      </c>
      <c r="E7" s="5"/>
      <c r="F7" s="5"/>
      <c r="G7" s="5"/>
      <c r="H7" s="5"/>
      <c r="I7" s="5"/>
    </row>
    <row r="8" spans="1:9">
      <c r="A8" s="5"/>
      <c r="B8" s="11"/>
      <c r="C8" s="5"/>
      <c r="D8" s="5"/>
      <c r="E8" s="5"/>
      <c r="F8" s="5"/>
      <c r="G8" s="5"/>
      <c r="H8" s="5"/>
      <c r="I8" s="5"/>
    </row>
    <row r="9" spans="1:9">
      <c r="A9" s="5"/>
      <c r="B9" s="5" t="s">
        <v>6</v>
      </c>
      <c r="C9" s="12">
        <v>3000</v>
      </c>
      <c r="D9" s="5"/>
      <c r="E9" s="5"/>
      <c r="F9" s="5"/>
      <c r="G9" s="5"/>
      <c r="H9" s="5"/>
      <c r="I9" s="5"/>
    </row>
    <row r="10" spans="1:9">
      <c r="A10" s="5"/>
      <c r="B10" s="5" t="s">
        <v>7</v>
      </c>
      <c r="C10" s="13">
        <v>24180</v>
      </c>
      <c r="D10" s="5"/>
      <c r="E10" s="5"/>
      <c r="F10" s="5"/>
      <c r="G10" s="5"/>
      <c r="H10" s="5"/>
      <c r="I10" s="5"/>
    </row>
    <row r="11" spans="1:9">
      <c r="A11" s="5"/>
      <c r="B11" s="5"/>
      <c r="C11" s="13"/>
      <c r="D11" s="5"/>
      <c r="E11" s="5"/>
      <c r="F11" s="5"/>
      <c r="G11" s="5"/>
      <c r="H11" s="5"/>
      <c r="I11" s="5"/>
    </row>
    <row r="12" spans="1:9">
      <c r="A12" s="5"/>
      <c r="B12" s="6" t="s">
        <v>9</v>
      </c>
      <c r="C12" s="7" t="s">
        <v>1</v>
      </c>
      <c r="D12" s="7" t="s">
        <v>10</v>
      </c>
      <c r="E12" s="5"/>
      <c r="F12" s="5"/>
      <c r="G12" s="5"/>
      <c r="H12" s="5"/>
      <c r="I12" s="5"/>
    </row>
    <row r="13" spans="1:9">
      <c r="A13" s="5"/>
      <c r="B13" s="5" t="s">
        <v>12</v>
      </c>
      <c r="C13" s="14">
        <v>25000</v>
      </c>
      <c r="D13" s="9">
        <v>0.48</v>
      </c>
      <c r="E13" s="5" t="s">
        <v>11</v>
      </c>
      <c r="F13" s="5"/>
      <c r="G13" s="5"/>
      <c r="H13" s="5"/>
      <c r="I13" s="5"/>
    </row>
    <row r="14" spans="1:9">
      <c r="A14" s="5"/>
      <c r="B14" s="5" t="s">
        <v>3</v>
      </c>
      <c r="C14" s="14">
        <v>4000</v>
      </c>
      <c r="D14" s="10">
        <v>36000</v>
      </c>
      <c r="E14" s="15"/>
      <c r="F14" s="5"/>
      <c r="G14" s="5"/>
      <c r="H14" s="5"/>
      <c r="I14" s="5"/>
    </row>
    <row r="15" spans="1:9">
      <c r="A15" s="5"/>
      <c r="B15" s="5" t="s">
        <v>4</v>
      </c>
      <c r="C15" s="8"/>
      <c r="D15" s="10">
        <v>17000</v>
      </c>
      <c r="E15" s="5"/>
      <c r="F15" s="5"/>
      <c r="G15" s="5"/>
      <c r="H15" s="5"/>
      <c r="I15" s="5"/>
    </row>
    <row r="16" spans="1:9">
      <c r="A16" s="5"/>
      <c r="B16" s="5" t="s">
        <v>5</v>
      </c>
      <c r="C16" s="8"/>
      <c r="D16" s="10">
        <v>25000</v>
      </c>
      <c r="E16" s="5"/>
      <c r="F16" s="5"/>
      <c r="G16" s="5"/>
      <c r="H16" s="5"/>
      <c r="I16" s="5"/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8" spans="1:9">
      <c r="A18" s="5"/>
      <c r="B18" s="6" t="s">
        <v>13</v>
      </c>
      <c r="C18" s="5"/>
      <c r="D18" s="5"/>
      <c r="E18" s="5"/>
      <c r="F18" s="6" t="s">
        <v>21</v>
      </c>
      <c r="G18" s="5"/>
      <c r="H18" s="5"/>
      <c r="I18" s="5"/>
    </row>
    <row r="19" spans="1:9">
      <c r="A19" s="5"/>
      <c r="B19" s="5" t="s">
        <v>14</v>
      </c>
      <c r="C19" s="14">
        <f>C13</f>
        <v>25000</v>
      </c>
      <c r="D19" s="5"/>
      <c r="E19" s="5"/>
      <c r="F19" s="5" t="s">
        <v>22</v>
      </c>
      <c r="G19" s="14">
        <f>C14</f>
        <v>4000</v>
      </c>
      <c r="H19" s="5"/>
      <c r="I19" s="5"/>
    </row>
    <row r="20" spans="1:9">
      <c r="A20" s="5"/>
      <c r="B20" s="5" t="s">
        <v>15</v>
      </c>
      <c r="C20" s="9">
        <f>D13</f>
        <v>0.48</v>
      </c>
      <c r="D20" s="5"/>
      <c r="E20" s="5"/>
      <c r="F20" s="5" t="s">
        <v>23</v>
      </c>
      <c r="G20" s="10">
        <f>D14/C14</f>
        <v>9</v>
      </c>
      <c r="H20" s="5"/>
      <c r="I20" s="5"/>
    </row>
    <row r="21" spans="1:9">
      <c r="A21" s="5"/>
      <c r="B21" s="5" t="s">
        <v>16</v>
      </c>
      <c r="C21" s="14">
        <f>C9*C4</f>
        <v>18000</v>
      </c>
      <c r="D21" s="5"/>
      <c r="E21" s="5"/>
      <c r="F21" s="5" t="s">
        <v>24</v>
      </c>
      <c r="G21" s="14">
        <f>C9*C5</f>
        <v>3900</v>
      </c>
      <c r="H21" s="5"/>
      <c r="I21" s="5"/>
    </row>
    <row r="22" spans="1:9">
      <c r="A22" s="5"/>
      <c r="B22" s="5" t="s">
        <v>17</v>
      </c>
      <c r="C22" s="9">
        <f>D4</f>
        <v>0.5</v>
      </c>
      <c r="D22" s="5"/>
      <c r="E22" s="5"/>
      <c r="F22" s="5" t="s">
        <v>25</v>
      </c>
      <c r="G22" s="10">
        <f>D5</f>
        <v>8</v>
      </c>
      <c r="H22" s="5"/>
      <c r="I22" s="5"/>
    </row>
    <row r="23" spans="1:9" ht="17.25" thickBot="1">
      <c r="A23" s="5"/>
      <c r="B23" s="5"/>
      <c r="C23" s="8"/>
      <c r="D23" s="5"/>
      <c r="E23" s="5"/>
      <c r="F23" s="5"/>
      <c r="G23" s="5"/>
      <c r="H23" s="5"/>
      <c r="I23" s="5"/>
    </row>
    <row r="24" spans="1:9">
      <c r="A24" s="5"/>
      <c r="B24" s="16" t="s">
        <v>18</v>
      </c>
      <c r="C24" s="17">
        <f>C19*C22-C19*C20</f>
        <v>500</v>
      </c>
      <c r="D24" s="18" t="str">
        <f>IF(C24&gt;0,"Favorable","Unfavorable")</f>
        <v>Favorable</v>
      </c>
      <c r="E24" s="5"/>
      <c r="F24" s="16" t="s">
        <v>26</v>
      </c>
      <c r="G24" s="17">
        <f>G19*G22-G19*G20</f>
        <v>-4000</v>
      </c>
      <c r="H24" s="18" t="str">
        <f>IF(G24&gt;0,"Favorable","Unfavorable")</f>
        <v>Unfavorable</v>
      </c>
      <c r="I24" s="5"/>
    </row>
    <row r="25" spans="1:9">
      <c r="A25" s="5"/>
      <c r="B25" s="19" t="s">
        <v>19</v>
      </c>
      <c r="C25" s="20">
        <f>C21*C22-C19*C22</f>
        <v>-3500</v>
      </c>
      <c r="D25" s="21" t="str">
        <f t="shared" ref="D25:D26" si="0">IF(C25&gt;0,"Favorable","Unfavorable")</f>
        <v>Unfavorable</v>
      </c>
      <c r="E25" s="5"/>
      <c r="F25" s="19" t="s">
        <v>27</v>
      </c>
      <c r="G25" s="20">
        <f>G21*G22-G19*G22</f>
        <v>-800</v>
      </c>
      <c r="H25" s="21" t="str">
        <f t="shared" ref="H25:H26" si="1">IF(G25&gt;0,"Favorable","Unfavorable")</f>
        <v>Unfavorable</v>
      </c>
      <c r="I25" s="5"/>
    </row>
    <row r="26" spans="1:9" ht="17.25" thickBot="1">
      <c r="A26" s="5"/>
      <c r="B26" s="22" t="s">
        <v>20</v>
      </c>
      <c r="C26" s="23">
        <f>C25+C24</f>
        <v>-3000</v>
      </c>
      <c r="D26" s="24" t="str">
        <f t="shared" si="0"/>
        <v>Unfavorable</v>
      </c>
      <c r="E26" s="5"/>
      <c r="F26" s="22" t="s">
        <v>28</v>
      </c>
      <c r="G26" s="23">
        <f>G25+G24</f>
        <v>-4800</v>
      </c>
      <c r="H26" s="24" t="str">
        <f t="shared" si="1"/>
        <v>Unfavorable</v>
      </c>
      <c r="I26" s="5"/>
    </row>
    <row r="27" spans="1:9">
      <c r="A27" s="5"/>
      <c r="B27" s="5"/>
      <c r="C27" s="5"/>
      <c r="D27" s="5"/>
      <c r="E27" s="5"/>
      <c r="F27" s="5"/>
      <c r="G27" s="5"/>
      <c r="H27" s="5"/>
      <c r="I27" s="5"/>
    </row>
    <row r="28" spans="1:9">
      <c r="A28" s="5"/>
      <c r="B28" s="5"/>
      <c r="C28" s="5"/>
      <c r="D28" s="5"/>
      <c r="E28" s="5"/>
      <c r="F28" s="5"/>
      <c r="G28" s="5"/>
      <c r="H28" s="5"/>
      <c r="I28" s="5"/>
    </row>
    <row r="29" spans="1:9">
      <c r="A29" s="5"/>
      <c r="B29" s="5"/>
      <c r="C29" s="5"/>
      <c r="D29" s="5"/>
      <c r="E29" s="5"/>
      <c r="F29" s="5"/>
      <c r="G29" s="5"/>
      <c r="H29" s="5"/>
      <c r="I29" s="5"/>
    </row>
    <row r="30" spans="1:9">
      <c r="A30" s="5"/>
      <c r="B30" s="5"/>
      <c r="C30" s="5"/>
      <c r="D30" s="5"/>
      <c r="E30" s="5"/>
      <c r="F30" s="5"/>
      <c r="G30" s="5"/>
      <c r="H30" s="5"/>
      <c r="I30" s="5"/>
    </row>
    <row r="31" spans="1:9">
      <c r="A31" s="5"/>
      <c r="B31" s="5"/>
      <c r="C31" s="5"/>
      <c r="D31" s="5"/>
      <c r="E31" s="5"/>
      <c r="F31" s="5"/>
      <c r="G31" s="5"/>
      <c r="H31" s="5"/>
      <c r="I31" s="5"/>
    </row>
  </sheetData>
  <conditionalFormatting sqref="D24:D26">
    <cfRule type="expression" dxfId="0" priority="1">
      <formula>"$D$26=""Unfavorable"""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Variance 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CFI</dc:creator>
  <cp:lastModifiedBy>Home PC</cp:lastModifiedBy>
  <dcterms:created xsi:type="dcterms:W3CDTF">2017-08-22T21:42:52Z</dcterms:created>
  <dcterms:modified xsi:type="dcterms:W3CDTF">2021-06-27T20:46:30Z</dcterms:modified>
</cp:coreProperties>
</file>