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2.xml" ContentType="application/vnd.ms-office.chartcolorstyle+xml"/>
  <Override PartName="/xl/charts/style12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0" yWindow="0" windowWidth="19200" windowHeight="10995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F3" i="5"/>
  <c r="B25" i="3"/>
  <c r="G25" i="3"/>
  <c r="B24" i="3" l="1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2" i="5" l="1"/>
  <c r="C16" i="5"/>
  <c r="C10" i="5"/>
  <c r="C28" i="5"/>
  <c r="G24" i="3"/>
  <c r="G23" i="3"/>
  <c r="G22" i="3"/>
  <c r="G21" i="3"/>
  <c r="G20" i="3"/>
  <c r="G19" i="3"/>
  <c r="G18" i="3"/>
  <c r="G17" i="3"/>
  <c r="C27" i="5" s="1"/>
  <c r="G16" i="3"/>
  <c r="C23" i="5" s="1"/>
  <c r="G15" i="3"/>
  <c r="G14" i="3"/>
  <c r="G13" i="3"/>
  <c r="G12" i="3"/>
  <c r="G11" i="3"/>
  <c r="C12" i="5" s="1"/>
  <c r="G10" i="3"/>
  <c r="G9" i="3"/>
  <c r="C26" i="5" s="1"/>
  <c r="G8" i="3"/>
  <c r="C9" i="5" s="1"/>
  <c r="G7" i="3"/>
  <c r="C13" i="5" s="1"/>
  <c r="G6" i="3"/>
  <c r="C14" i="5" s="1"/>
  <c r="G5" i="3"/>
  <c r="C24" i="5" s="1"/>
  <c r="G4" i="3"/>
  <c r="C25" i="5" l="1"/>
  <c r="C29" i="5" s="1"/>
  <c r="C15" i="5"/>
  <c r="C11" i="5"/>
  <c r="G26" i="3"/>
  <c r="C17" i="5" l="1"/>
</calcChain>
</file>

<file path=xl/sharedStrings.xml><?xml version="1.0" encoding="utf-8"?>
<sst xmlns="http://schemas.openxmlformats.org/spreadsheetml/2006/main" count="101" uniqueCount="44">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</sst>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7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b/>
      <sz val="14"/>
      <color theme="1"/>
      <name val="Candara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7" fontId="0" fillId="0" borderId="0" xfId="0" applyNumberFormat="1"/>
    <xf numFmtId="167" fontId="0" fillId="0" borderId="0" xfId="0" applyNumberFormat="1" applyFont="1" applyFill="1" applyBorder="1"/>
    <xf numFmtId="0" fontId="0" fillId="0" borderId="0" xfId="0" applyAlignment="1">
      <alignment horizontal="right"/>
    </xf>
    <xf numFmtId="14" fontId="0" fillId="0" borderId="0" xfId="0" applyNumberFormat="1"/>
    <xf numFmtId="14" fontId="3" fillId="0" borderId="0" xfId="0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0" fontId="3" fillId="0" borderId="0" xfId="0" applyFont="1"/>
    <xf numFmtId="167" fontId="3" fillId="0" borderId="0" xfId="0" applyNumberFormat="1" applyFont="1" applyFill="1"/>
    <xf numFmtId="14" fontId="3" fillId="0" borderId="0" xfId="0" applyNumberFormat="1" applyFont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14" fontId="1" fillId="4" borderId="0" xfId="0" applyNumberFormat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9" formatCode="dd/mm/yyyy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Expenses by Place" pivot="0" count="6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</tableStyle>
    <tableStyle name="Monthly Expenses" pivot="0" count="6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5572864"/>
        <c:axId val="155648384"/>
      </c:barChart>
      <c:catAx>
        <c:axId val="1555728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48384"/>
        <c:crosses val="autoZero"/>
        <c:auto val="1"/>
        <c:lblAlgn val="ctr"/>
        <c:lblOffset val="100"/>
        <c:noMultiLvlLbl val="0"/>
      </c:catAx>
      <c:valAx>
        <c:axId val="155648384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557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5669632"/>
        <c:axId val="155671168"/>
      </c:barChart>
      <c:catAx>
        <c:axId val="1556696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71168"/>
        <c:crosses val="autoZero"/>
        <c:auto val="1"/>
        <c:lblAlgn val="ctr"/>
        <c:lblOffset val="100"/>
        <c:noMultiLvlLbl val="0"/>
      </c:catAx>
      <c:valAx>
        <c:axId val="155671168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566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xmlns="" id="{4547396A-ABB0-446C-9353-DD8017E343A0}"/>
            </a:ext>
          </a:extLst>
        </xdr:cNvPr>
        <xdr:cNvGrpSpPr/>
      </xdr:nvGrpSpPr>
      <xdr:grpSpPr>
        <a:xfrm>
          <a:off x="304800" y="0"/>
          <a:ext cx="7229475" cy="1609725"/>
          <a:chOff x="302559" y="0"/>
          <a:chExt cx="6051176" cy="1613647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xmlns="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xmlns="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1120588</xdr:colOff>
      <xdr:row>0</xdr:row>
      <xdr:rowOff>246529</xdr:rowOff>
    </xdr:from>
    <xdr:to>
      <xdr:col>7</xdr:col>
      <xdr:colOff>739588</xdr:colOff>
      <xdr:row>0</xdr:row>
      <xdr:rowOff>1243853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xmlns="" id="{04A691B5-A1D7-40FF-8C26-770A72953FF2}"/>
            </a:ext>
          </a:extLst>
        </xdr:cNvPr>
        <xdr:cNvSpPr txBox="1"/>
      </xdr:nvSpPr>
      <xdr:spPr>
        <a:xfrm>
          <a:off x="2342029" y="246529"/>
          <a:ext cx="3664324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rgbClr val="002060"/>
              </a:solidFill>
            </a:rPr>
            <a:t>Food budget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xmlns="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xmlns="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Monthly_Expenses" displayName="Monthly_Expenses" ref="B3:H26" totalsRowCount="1" headerRowDxfId="24" dataDxfId="23">
  <autoFilter ref="B3:H25"/>
  <tableColumns count="7">
    <tableColumn id="1" name="Date" totalsRowLabel="Total" dataDxfId="22">
      <calculatedColumnFormula>TODAY()</calculatedColumnFormula>
    </tableColumn>
    <tableColumn id="2" name="Category" dataDxfId="21"/>
    <tableColumn id="3" name="What" dataDxfId="20"/>
    <tableColumn id="4" name="How _x000a_many" dataDxfId="19"/>
    <tableColumn id="5" name="Price _x000a_per item" dataDxfId="18" totalsRowDxfId="17"/>
    <tableColumn id="6" name="Price _x000a_(sum)" totalsRowFunction="sum" dataDxfId="16" totalsRowDxfId="15">
      <calculatedColumnFormula>Monthly_Expenses[Price 
per item]*Monthly_Expenses[How 
many]</calculatedColumnFormula>
    </tableColumn>
    <tableColumn id="7" name="Where" dataDxfId="14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id="2" name="Expenses_By_Food_Cat" displayName="Expenses_By_Food_Cat" ref="B8:C17" totalsRowCount="1" headerRowDxfId="13" dataDxfId="12" totalsRowDxfId="11">
  <autoFilter ref="B8:C16"/>
  <tableColumns count="2">
    <tableColumn id="1" name="Food Category" totalsRowLabel="Total" dataDxfId="10" totalsRowDxfId="9"/>
    <tableColumn id="2" name="Expenses" totalsRowFunction="sum" dataDxfId="8" totalsRowDxfId="7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id="3" name="Expenses_by_Places" displayName="Expenses_by_Places" ref="B21:C29" totalsRowCount="1" headerRowDxfId="6" dataDxfId="5" totalsRowDxfId="4">
  <autoFilter ref="B21:C28"/>
  <tableColumns count="2">
    <tableColumn id="1" name="Places List" totalsRowLabel="Total" dataDxfId="3" totalsRowDxfId="2"/>
    <tableColumn id="2" name="Expenses" totalsRowFunction="sum" dataDxfId="1" totalsRowDxfId="0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showGridLines="0" tabSelected="1" zoomScaleNormal="100" workbookViewId="0">
      <selection activeCell="D22" sqref="D22"/>
    </sheetView>
  </sheetViews>
  <sheetFormatPr defaultRowHeight="15" x14ac:dyDescent="0.25"/>
  <cols>
    <col min="1" max="1" width="4" customWidth="1"/>
    <col min="2" max="2" width="12" customWidth="1"/>
    <col min="3" max="3" width="18.5" customWidth="1"/>
    <col min="4" max="4" width="11" customWidth="1"/>
    <col min="5" max="5" width="12.375" customWidth="1"/>
    <col min="6" max="6" width="14.25" customWidth="1"/>
    <col min="7" max="7" width="12.5" customWidth="1"/>
    <col min="8" max="8" width="14.25" customWidth="1"/>
    <col min="10" max="10" width="8"/>
    <col min="11" max="11" width="10.875" customWidth="1"/>
  </cols>
  <sheetData>
    <row r="1" spans="2:8" ht="126.75" customHeight="1" x14ac:dyDescent="0.25"/>
    <row r="2" spans="2:8" ht="39.75" customHeight="1" x14ac:dyDescent="0.25">
      <c r="B2" s="24" t="s">
        <v>40</v>
      </c>
      <c r="C2" s="25"/>
      <c r="D2" s="25"/>
      <c r="E2" s="25"/>
      <c r="F2" s="25"/>
      <c r="G2" s="25"/>
      <c r="H2" s="25"/>
    </row>
    <row r="3" spans="2:8" ht="31.5" customHeight="1" x14ac:dyDescent="0.25">
      <c r="B3" s="11" t="s">
        <v>1</v>
      </c>
      <c r="C3" s="11" t="s">
        <v>0</v>
      </c>
      <c r="D3" s="11" t="s">
        <v>12</v>
      </c>
      <c r="E3" s="12" t="s">
        <v>41</v>
      </c>
      <c r="F3" s="13" t="s">
        <v>42</v>
      </c>
      <c r="G3" s="14" t="s">
        <v>43</v>
      </c>
      <c r="H3" s="11" t="s">
        <v>10</v>
      </c>
    </row>
    <row r="4" spans="2:8" x14ac:dyDescent="0.25">
      <c r="B4" s="5">
        <f ca="1">TODAY()</f>
        <v>44373</v>
      </c>
      <c r="C4" s="6" t="s">
        <v>2</v>
      </c>
      <c r="D4" s="6" t="s">
        <v>13</v>
      </c>
      <c r="E4" s="6">
        <v>0.25</v>
      </c>
      <c r="F4" s="7">
        <v>6</v>
      </c>
      <c r="G4" s="7">
        <f>Monthly_Expenses[Price 
per item]*Monthly_Expenses[How 
many]</f>
        <v>1.5</v>
      </c>
      <c r="H4" s="6" t="s">
        <v>19</v>
      </c>
    </row>
    <row r="5" spans="2:8" x14ac:dyDescent="0.25">
      <c r="B5" s="5">
        <f t="shared" ref="B5" ca="1" si="0">TODAY()</f>
        <v>44373</v>
      </c>
      <c r="C5" s="6" t="s">
        <v>3</v>
      </c>
      <c r="D5" s="6" t="s">
        <v>15</v>
      </c>
      <c r="E5" s="6">
        <v>1</v>
      </c>
      <c r="F5" s="7">
        <v>1</v>
      </c>
      <c r="G5" s="7">
        <f>Monthly_Expenses[Price 
per item]*Monthly_Expenses[How 
many]</f>
        <v>1</v>
      </c>
      <c r="H5" s="6" t="s">
        <v>6</v>
      </c>
    </row>
    <row r="6" spans="2:8" x14ac:dyDescent="0.25">
      <c r="B6" s="5">
        <f ca="1">TODAY()-1</f>
        <v>44372</v>
      </c>
      <c r="C6" s="8" t="s">
        <v>9</v>
      </c>
      <c r="D6" s="8" t="s">
        <v>16</v>
      </c>
      <c r="E6" s="6">
        <v>1</v>
      </c>
      <c r="F6" s="7">
        <v>28</v>
      </c>
      <c r="G6" s="7">
        <f>Monthly_Expenses[Price 
per item]*Monthly_Expenses[How 
many]</f>
        <v>28</v>
      </c>
      <c r="H6" s="8" t="s">
        <v>6</v>
      </c>
    </row>
    <row r="7" spans="2:8" x14ac:dyDescent="0.25">
      <c r="B7" s="5">
        <f ca="1">TODAY()-1</f>
        <v>44372</v>
      </c>
      <c r="C7" s="8" t="s">
        <v>8</v>
      </c>
      <c r="D7" s="8" t="s">
        <v>17</v>
      </c>
      <c r="E7" s="8">
        <v>1.2</v>
      </c>
      <c r="F7" s="7">
        <v>15</v>
      </c>
      <c r="G7" s="9">
        <f>Monthly_Expenses[Price 
per item]*Monthly_Expenses[How 
many]</f>
        <v>18</v>
      </c>
      <c r="H7" s="8" t="s">
        <v>19</v>
      </c>
    </row>
    <row r="8" spans="2:8" x14ac:dyDescent="0.25">
      <c r="B8" s="5">
        <f ca="1">TODAY()-1</f>
        <v>44372</v>
      </c>
      <c r="C8" s="8" t="s">
        <v>4</v>
      </c>
      <c r="D8" s="8" t="s">
        <v>18</v>
      </c>
      <c r="E8" s="8">
        <v>1</v>
      </c>
      <c r="F8" s="7">
        <v>25</v>
      </c>
      <c r="G8" s="9">
        <f>Monthly_Expenses[Price 
per item]*Monthly_Expenses[How 
many]</f>
        <v>25</v>
      </c>
      <c r="H8" s="8" t="s">
        <v>19</v>
      </c>
    </row>
    <row r="9" spans="2:8" x14ac:dyDescent="0.25">
      <c r="B9" s="5">
        <f ca="1">TODAY()-2</f>
        <v>44371</v>
      </c>
      <c r="C9" s="8" t="s">
        <v>3</v>
      </c>
      <c r="D9" s="8" t="s">
        <v>22</v>
      </c>
      <c r="E9" s="8">
        <v>6</v>
      </c>
      <c r="F9" s="7">
        <v>1</v>
      </c>
      <c r="G9" s="9">
        <f>Monthly_Expenses[Price 
per item]*Monthly_Expenses[How 
many]</f>
        <v>6</v>
      </c>
      <c r="H9" s="8" t="s">
        <v>21</v>
      </c>
    </row>
    <row r="10" spans="2:8" x14ac:dyDescent="0.25">
      <c r="B10" s="5">
        <f ca="1">TODAY()-2</f>
        <v>44371</v>
      </c>
      <c r="C10" s="8" t="s">
        <v>9</v>
      </c>
      <c r="D10" s="8" t="s">
        <v>16</v>
      </c>
      <c r="E10" s="8">
        <v>1</v>
      </c>
      <c r="F10" s="7">
        <v>10</v>
      </c>
      <c r="G10" s="9">
        <f>Monthly_Expenses[Price 
per item]*Monthly_Expenses[How 
many]</f>
        <v>10</v>
      </c>
      <c r="H10" s="8" t="s">
        <v>21</v>
      </c>
    </row>
    <row r="11" spans="2:8" x14ac:dyDescent="0.25">
      <c r="B11" s="5">
        <f ca="1">TODAY()-2</f>
        <v>44371</v>
      </c>
      <c r="C11" s="8" t="s">
        <v>23</v>
      </c>
      <c r="D11" s="8" t="s">
        <v>24</v>
      </c>
      <c r="E11" s="8">
        <v>2</v>
      </c>
      <c r="F11" s="7">
        <v>5</v>
      </c>
      <c r="G11" s="9">
        <f>Monthly_Expenses[Price 
per item]*Monthly_Expenses[How 
many]</f>
        <v>10</v>
      </c>
      <c r="H11" s="8" t="s">
        <v>21</v>
      </c>
    </row>
    <row r="12" spans="2:8" x14ac:dyDescent="0.25">
      <c r="B12" s="5">
        <f ca="1">TODAY()-2</f>
        <v>44371</v>
      </c>
      <c r="C12" s="8" t="s">
        <v>3</v>
      </c>
      <c r="D12" s="8" t="s">
        <v>25</v>
      </c>
      <c r="E12" s="8">
        <v>1</v>
      </c>
      <c r="F12" s="7">
        <v>1</v>
      </c>
      <c r="G12" s="9">
        <f>Monthly_Expenses[Price 
per item]*Monthly_Expenses[How 
many]</f>
        <v>1</v>
      </c>
      <c r="H12" s="8" t="s">
        <v>19</v>
      </c>
    </row>
    <row r="13" spans="2:8" x14ac:dyDescent="0.25">
      <c r="B13" s="5">
        <f ca="1">TODAY()-3</f>
        <v>44370</v>
      </c>
      <c r="C13" s="6" t="s">
        <v>3</v>
      </c>
      <c r="D13" s="6" t="s">
        <v>15</v>
      </c>
      <c r="E13" s="6">
        <v>1</v>
      </c>
      <c r="F13" s="7">
        <v>1</v>
      </c>
      <c r="G13" s="7">
        <f>Monthly_Expenses[Price 
per item]*Monthly_Expenses[How 
many]</f>
        <v>1</v>
      </c>
      <c r="H13" s="6" t="s">
        <v>6</v>
      </c>
    </row>
    <row r="14" spans="2:8" x14ac:dyDescent="0.25">
      <c r="B14" s="5">
        <f ca="1">TODAY()-3</f>
        <v>44370</v>
      </c>
      <c r="C14" s="8" t="s">
        <v>2</v>
      </c>
      <c r="D14" s="8" t="s">
        <v>26</v>
      </c>
      <c r="E14" s="8">
        <v>2</v>
      </c>
      <c r="F14" s="7">
        <v>3</v>
      </c>
      <c r="G14" s="9">
        <f>Monthly_Expenses[Price 
per item]*Monthly_Expenses[How 
many]</f>
        <v>6</v>
      </c>
      <c r="H14" s="8" t="s">
        <v>19</v>
      </c>
    </row>
    <row r="15" spans="2:8" x14ac:dyDescent="0.25">
      <c r="B15" s="5">
        <f ca="1">TODAY()-3</f>
        <v>44370</v>
      </c>
      <c r="C15" s="6" t="s">
        <v>2</v>
      </c>
      <c r="D15" s="8" t="s">
        <v>13</v>
      </c>
      <c r="E15" s="8">
        <v>5</v>
      </c>
      <c r="F15" s="9">
        <v>1</v>
      </c>
      <c r="G15" s="9">
        <f>Monthly_Expenses[Price 
per item]*Monthly_Expenses[How 
many]</f>
        <v>5</v>
      </c>
      <c r="H15" s="8" t="s">
        <v>19</v>
      </c>
    </row>
    <row r="16" spans="2:8" x14ac:dyDescent="0.25">
      <c r="B16" s="5">
        <f ca="1">TODAY()-3</f>
        <v>44370</v>
      </c>
      <c r="C16" s="6" t="s">
        <v>3</v>
      </c>
      <c r="D16" s="8" t="s">
        <v>25</v>
      </c>
      <c r="E16" s="8">
        <v>2</v>
      </c>
      <c r="F16" s="9">
        <v>0.75</v>
      </c>
      <c r="G16" s="9">
        <f>Monthly_Expenses[Price 
per item]*Monthly_Expenses[How 
many]</f>
        <v>1.5</v>
      </c>
      <c r="H16" s="8" t="s">
        <v>5</v>
      </c>
    </row>
    <row r="17" spans="2:8" x14ac:dyDescent="0.25">
      <c r="B17" s="5">
        <f ca="1">TODAY()-4</f>
        <v>44369</v>
      </c>
      <c r="C17" s="8" t="s">
        <v>9</v>
      </c>
      <c r="D17" s="8" t="s">
        <v>28</v>
      </c>
      <c r="E17" s="8">
        <v>1</v>
      </c>
      <c r="F17" s="9">
        <v>3.25</v>
      </c>
      <c r="G17" s="9">
        <f>Monthly_Expenses[Price 
per item]*Monthly_Expenses[How 
many]</f>
        <v>3.25</v>
      </c>
      <c r="H17" s="8" t="s">
        <v>35</v>
      </c>
    </row>
    <row r="18" spans="2:8" x14ac:dyDescent="0.25">
      <c r="B18" s="5">
        <f ca="1">TODAY()-4</f>
        <v>44369</v>
      </c>
      <c r="C18" s="8" t="s">
        <v>8</v>
      </c>
      <c r="D18" s="8" t="s">
        <v>17</v>
      </c>
      <c r="E18" s="8">
        <v>0.6</v>
      </c>
      <c r="F18" s="9">
        <v>12</v>
      </c>
      <c r="G18" s="9">
        <f>Monthly_Expenses[Price 
per item]*Monthly_Expenses[How 
many]</f>
        <v>7.1999999999999993</v>
      </c>
      <c r="H18" s="8" t="s">
        <v>19</v>
      </c>
    </row>
    <row r="19" spans="2:8" x14ac:dyDescent="0.25">
      <c r="B19" s="5">
        <f ca="1">TODAY()-4</f>
        <v>44369</v>
      </c>
      <c r="C19" s="8" t="s">
        <v>4</v>
      </c>
      <c r="D19" s="8" t="s">
        <v>27</v>
      </c>
      <c r="E19" s="8">
        <v>1</v>
      </c>
      <c r="F19" s="9">
        <v>2</v>
      </c>
      <c r="G19" s="9">
        <f>Monthly_Expenses[Price 
per item]*Monthly_Expenses[How 
many]</f>
        <v>2</v>
      </c>
      <c r="H19" s="8" t="s">
        <v>35</v>
      </c>
    </row>
    <row r="20" spans="2:8" x14ac:dyDescent="0.25">
      <c r="B20" s="5">
        <f ca="1">TODAY()-4</f>
        <v>44369</v>
      </c>
      <c r="C20" s="8" t="s">
        <v>3</v>
      </c>
      <c r="D20" s="8" t="s">
        <v>22</v>
      </c>
      <c r="E20" s="8">
        <v>1</v>
      </c>
      <c r="F20" s="9">
        <v>1</v>
      </c>
      <c r="G20" s="9">
        <f>Monthly_Expenses[Price 
per item]*Monthly_Expenses[How 
many]</f>
        <v>1</v>
      </c>
      <c r="H20" s="8" t="s">
        <v>19</v>
      </c>
    </row>
    <row r="21" spans="2:8" x14ac:dyDescent="0.25">
      <c r="B21" s="5">
        <f ca="1">TODAY()-5</f>
        <v>44368</v>
      </c>
      <c r="C21" s="8" t="s">
        <v>9</v>
      </c>
      <c r="D21" s="8" t="s">
        <v>16</v>
      </c>
      <c r="E21" s="8">
        <v>1</v>
      </c>
      <c r="F21" s="9">
        <v>10</v>
      </c>
      <c r="G21" s="9">
        <f>Monthly_Expenses[Price 
per item]*Monthly_Expenses[How 
many]</f>
        <v>10</v>
      </c>
      <c r="H21" s="8" t="s">
        <v>6</v>
      </c>
    </row>
    <row r="22" spans="2:8" x14ac:dyDescent="0.25">
      <c r="B22" s="5">
        <f ca="1">TODAY()-5</f>
        <v>44368</v>
      </c>
      <c r="C22" s="8" t="s">
        <v>23</v>
      </c>
      <c r="D22" s="8" t="s">
        <v>29</v>
      </c>
      <c r="E22" s="8">
        <v>2</v>
      </c>
      <c r="F22" s="9">
        <v>3</v>
      </c>
      <c r="G22" s="9">
        <f>Monthly_Expenses[Price 
per item]*Monthly_Expenses[How 
many]</f>
        <v>6</v>
      </c>
      <c r="H22" s="8" t="s">
        <v>21</v>
      </c>
    </row>
    <row r="23" spans="2:8" x14ac:dyDescent="0.25">
      <c r="B23" s="5">
        <f ca="1">TODAY()-5</f>
        <v>44368</v>
      </c>
      <c r="C23" s="8" t="s">
        <v>3</v>
      </c>
      <c r="D23" s="8" t="s">
        <v>15</v>
      </c>
      <c r="E23" s="8">
        <v>1</v>
      </c>
      <c r="F23" s="9">
        <v>0.75</v>
      </c>
      <c r="G23" s="9">
        <f>Monthly_Expenses[Price 
per item]*Monthly_Expenses[How 
many]</f>
        <v>0.75</v>
      </c>
      <c r="H23" s="8" t="s">
        <v>19</v>
      </c>
    </row>
    <row r="24" spans="2:8" x14ac:dyDescent="0.25">
      <c r="B24" s="5">
        <f ca="1">TODAY()-5</f>
        <v>44368</v>
      </c>
      <c r="C24" s="8" t="s">
        <v>4</v>
      </c>
      <c r="D24" s="8" t="s">
        <v>27</v>
      </c>
      <c r="E24" s="8">
        <v>1</v>
      </c>
      <c r="F24" s="9">
        <v>1</v>
      </c>
      <c r="G24" s="9">
        <f>Monthly_Expenses[Price 
per item]*Monthly_Expenses[How 
many]</f>
        <v>1</v>
      </c>
      <c r="H24" s="8" t="s">
        <v>5</v>
      </c>
    </row>
    <row r="25" spans="2:8" x14ac:dyDescent="0.25">
      <c r="B25" s="10">
        <f ca="1">TODAY()-5</f>
        <v>44368</v>
      </c>
      <c r="C25" s="8" t="s">
        <v>30</v>
      </c>
      <c r="D25" s="8" t="s">
        <v>37</v>
      </c>
      <c r="E25" s="8">
        <v>5</v>
      </c>
      <c r="F25" s="9">
        <v>0.2</v>
      </c>
      <c r="G25" s="9">
        <f>Monthly_Expenses[Price 
per item]*Monthly_Expenses[How 
many]</f>
        <v>1</v>
      </c>
      <c r="H25" s="8" t="s">
        <v>19</v>
      </c>
    </row>
    <row r="26" spans="2:8" x14ac:dyDescent="0.25">
      <c r="B26" t="s">
        <v>14</v>
      </c>
      <c r="F26" s="2"/>
      <c r="G26" s="1">
        <f>SUBTOTAL(109,Monthly_Expenses[Price 
(sum)])</f>
        <v>146.19999999999999</v>
      </c>
    </row>
  </sheetData>
  <mergeCells count="1">
    <mergeCell ref="B2:H2"/>
  </mergeCells>
  <dataValidations count="9">
    <dataValidation type="list" allowBlank="1" showInputMessage="1" showErrorMessage="1" error="If desired item don't exist in category list , you can add it in Expenses by Food Category table on Report worksheet." sqref="C4:C25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5">
      <formula1>Places</formula1>
    </dataValidation>
    <dataValidation allowBlank="1" showInputMessage="1" showErrorMessage="1" prompt="Type the date of purchase in this column." sqref="B3"/>
    <dataValidation allowBlank="1" showInputMessage="1" showErrorMessage="1" prompt="Choose the category for the item you purchased. To add a category to the list, go to the Expenses by Food Category table on the Report tab." sqref="C3"/>
    <dataValidation allowBlank="1" showInputMessage="1" showErrorMessage="1" prompt="Type what you purchased in this column." sqref="D3"/>
    <dataValidation allowBlank="1" showInputMessage="1" showErrorMessage="1" prompt="Type how many of the item listed in column D you purchased." sqref="E3"/>
    <dataValidation allowBlank="1" showInputMessage="1" showErrorMessage="1" prompt="Type the price for the item purchased listed in column D." sqref="F3"/>
    <dataValidation allowBlank="1" showInputMessage="1" showErrorMessage="1" prompt="This column auto-calculates based on columns E and F." sqref="G3"/>
    <dataValidation allowBlank="1" showInputMessage="1" showErrorMessage="1" prompt="Choose from where your item in column D was purchased. To add a category to the list, go to the Expenses by Places table on the Report tab." sqref="H3"/>
  </dataValidations>
  <pageMargins left="0.7" right="0.7" top="0.75" bottom="0.75" header="0.3" footer="0.3"/>
  <pageSetup scale="86" orientation="portrait" r:id="rId1"/>
  <ignoredErrors>
    <ignoredError sqref="B6:B25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workbookViewId="0"/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28" t="s">
        <v>39</v>
      </c>
      <c r="C1" s="28"/>
      <c r="D1" s="28"/>
      <c r="E1" s="28"/>
      <c r="F1" s="28"/>
      <c r="G1" s="28"/>
      <c r="H1" s="28"/>
    </row>
    <row r="2" spans="1:9" ht="12" customHeight="1" x14ac:dyDescent="0.25">
      <c r="B2" s="18"/>
      <c r="C2" s="18"/>
      <c r="D2" s="18"/>
      <c r="E2" s="18"/>
      <c r="F2" s="18"/>
      <c r="G2" s="18"/>
      <c r="H2" s="18"/>
    </row>
    <row r="3" spans="1:9" ht="28.5" customHeight="1" x14ac:dyDescent="0.25">
      <c r="B3" s="21" t="s">
        <v>31</v>
      </c>
      <c r="C3" s="22">
        <f ca="1">TODAY()-1</f>
        <v>44372</v>
      </c>
      <c r="D3" s="23"/>
      <c r="E3" s="21" t="s">
        <v>32</v>
      </c>
      <c r="F3" s="22">
        <f ca="1">TODAY()</f>
        <v>44373</v>
      </c>
      <c r="G3" s="23"/>
      <c r="H3" s="23"/>
    </row>
    <row r="5" spans="1:9" x14ac:dyDescent="0.25">
      <c r="A5" s="3"/>
      <c r="B5" s="4"/>
      <c r="I5" s="3"/>
    </row>
    <row r="6" spans="1:9" x14ac:dyDescent="0.25">
      <c r="A6" s="3"/>
      <c r="B6" s="26" t="s">
        <v>36</v>
      </c>
      <c r="C6" s="26"/>
      <c r="I6" s="3"/>
    </row>
    <row r="7" spans="1:9" ht="6.75" customHeight="1" x14ac:dyDescent="0.25"/>
    <row r="8" spans="1:9" x14ac:dyDescent="0.25">
      <c r="B8" s="15" t="s">
        <v>33</v>
      </c>
      <c r="C8" s="15" t="s">
        <v>34</v>
      </c>
    </row>
    <row r="9" spans="1:9" x14ac:dyDescent="0.25">
      <c r="B9" s="16" t="s">
        <v>4</v>
      </c>
      <c r="C9" s="17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0" spans="1:9" x14ac:dyDescent="0.25">
      <c r="B10" s="16" t="s">
        <v>30</v>
      </c>
      <c r="C10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16" t="s">
        <v>3</v>
      </c>
      <c r="C11" s="17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25">
      <c r="B12" s="16" t="s">
        <v>23</v>
      </c>
      <c r="C12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5">
      <c r="B13" s="16" t="s">
        <v>8</v>
      </c>
      <c r="C13" s="17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5">
      <c r="B14" s="16" t="s">
        <v>9</v>
      </c>
      <c r="C14" s="17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5">
      <c r="B15" s="16" t="s">
        <v>2</v>
      </c>
      <c r="C15" s="17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5">
      <c r="B16" s="16" t="s">
        <v>7</v>
      </c>
      <c r="C16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16" t="s">
        <v>14</v>
      </c>
      <c r="C17" s="17">
        <f ca="1">SUBTOTAL(109,Expenses_By_Food_Cat[Expenses])</f>
        <v>73.5</v>
      </c>
    </row>
    <row r="19" spans="2:3" x14ac:dyDescent="0.25">
      <c r="B19" s="27" t="s">
        <v>38</v>
      </c>
      <c r="C19" s="27"/>
    </row>
    <row r="20" spans="2:3" ht="9" customHeight="1" x14ac:dyDescent="0.25"/>
    <row r="21" spans="2:3" x14ac:dyDescent="0.25">
      <c r="B21" s="15" t="s">
        <v>11</v>
      </c>
      <c r="C21" s="19" t="s">
        <v>34</v>
      </c>
    </row>
    <row r="22" spans="2:3" x14ac:dyDescent="0.25">
      <c r="B22" s="16" t="s">
        <v>20</v>
      </c>
      <c r="C22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20" t="s">
        <v>5</v>
      </c>
      <c r="C23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20" t="s">
        <v>6</v>
      </c>
      <c r="C24" s="17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5">
      <c r="B25" s="20" t="s">
        <v>19</v>
      </c>
      <c r="C25" s="17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5">
      <c r="B26" s="20" t="s">
        <v>21</v>
      </c>
      <c r="C26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20" t="s">
        <v>35</v>
      </c>
      <c r="C27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20" t="s">
        <v>7</v>
      </c>
      <c r="C28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20" t="s">
        <v>14</v>
      </c>
      <c r="C29" s="17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/>
    <dataValidation allowBlank="1" showInputMessage="1" showErrorMessage="1" prompt="Type your ending date of period you'd like to check in cell on the right." sqref="E3"/>
    <dataValidation allowBlank="1" showInputMessage="1" showErrorMessage="1" prompt="You can add item to category in table below." sqref="B8"/>
    <dataValidation allowBlank="1" showInputMessage="1" showErrorMessage="1" prompt="You can add item to places in table below." sqref="B21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72FD84-5AD3-47A0-9DFD-DB3DFBFA201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6c05727-aa75-4e4a-9b5f-8a80a1165891"/>
    <ds:schemaRef ds:uri="http://purl.org/dc/dcmitype/"/>
    <ds:schemaRef ds:uri="http://schemas.microsoft.com/office/infopath/2007/PartnerControls"/>
    <ds:schemaRef ds:uri="71af3243-3dd4-4a8d-8c0d-dd76da1f02a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TM78262130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2021-06-26T08:05:01Z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